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minimized="1" xWindow="10960" yWindow="0" windowWidth="25360" windowHeight="15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32" i="1"/>
  <c r="B29" i="1"/>
  <c r="B28" i="1"/>
  <c r="J20" i="1"/>
  <c r="J19" i="1"/>
  <c r="J18" i="1"/>
</calcChain>
</file>

<file path=xl/comments1.xml><?xml version="1.0" encoding="utf-8"?>
<comments xmlns="http://schemas.openxmlformats.org/spreadsheetml/2006/main">
  <authors>
    <author>Emma Timmins-Schiffman</author>
  </authors>
  <commentList>
    <comment ref="H1" authorId="0">
      <text>
        <r>
          <rPr>
            <b/>
            <sz val="9"/>
            <color indexed="81"/>
            <rFont val="Calibri"/>
            <family val="2"/>
          </rPr>
          <t>Emma Timmins-Schiffman:</t>
        </r>
        <r>
          <rPr>
            <sz val="9"/>
            <color indexed="81"/>
            <rFont val="Calibri"/>
            <family val="2"/>
          </rPr>
          <t xml:space="preserve">
not corrected for temperature
</t>
        </r>
      </text>
    </comment>
  </commentList>
</comments>
</file>

<file path=xl/sharedStrings.xml><?xml version="1.0" encoding="utf-8"?>
<sst xmlns="http://schemas.openxmlformats.org/spreadsheetml/2006/main" count="80" uniqueCount="34">
  <si>
    <t>Sample</t>
  </si>
  <si>
    <t>mass (g)</t>
  </si>
  <si>
    <t>stir plate</t>
  </si>
  <si>
    <t>TA 1</t>
  </si>
  <si>
    <t>TA 2</t>
  </si>
  <si>
    <t>salinity</t>
  </si>
  <si>
    <t>temp (°C)</t>
  </si>
  <si>
    <t>pH</t>
  </si>
  <si>
    <t>corrected pH</t>
  </si>
  <si>
    <t>junk</t>
  </si>
  <si>
    <t>L</t>
  </si>
  <si>
    <t>R</t>
  </si>
  <si>
    <t>CRM 113_0504</t>
  </si>
  <si>
    <t>104As</t>
  </si>
  <si>
    <t>104Bs</t>
  </si>
  <si>
    <t>104A2</t>
  </si>
  <si>
    <t>104B1</t>
  </si>
  <si>
    <t>102Bs</t>
  </si>
  <si>
    <t>102B1</t>
  </si>
  <si>
    <t>103Bs</t>
  </si>
  <si>
    <t>103B1</t>
  </si>
  <si>
    <t>103As</t>
  </si>
  <si>
    <t>103A1</t>
  </si>
  <si>
    <t>mass was wrong</t>
  </si>
  <si>
    <t>101Bs</t>
  </si>
  <si>
    <t>101B1</t>
  </si>
  <si>
    <t>Pinto Ab 4 750 ppm 092911 6 pm</t>
  </si>
  <si>
    <t>Pinto Ab A3 092911 Ambient 6 pm</t>
  </si>
  <si>
    <t>Pinto Ab 3 092911 6 pm</t>
  </si>
  <si>
    <t xml:space="preserve">Pinto Ab A4 092911 6 pm </t>
  </si>
  <si>
    <t>CRM avg</t>
  </si>
  <si>
    <t>correction factor (expected CRM/obs CRM)</t>
  </si>
  <si>
    <t>Observed TA</t>
  </si>
  <si>
    <t>Corrected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</si>
</sst>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0" fillId="2" borderId="0" xfId="0" applyFill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topLeftCell="A15" workbookViewId="0">
      <selection activeCell="C37" sqref="C37"/>
    </sheetView>
  </sheetViews>
  <sheetFormatPr baseColWidth="10" defaultRowHeight="15" x14ac:dyDescent="0"/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>
        <v>137.07</v>
      </c>
      <c r="C2" t="s">
        <v>10</v>
      </c>
      <c r="D2">
        <v>2081.4699999999998</v>
      </c>
      <c r="E2">
        <v>2177.17</v>
      </c>
      <c r="F2">
        <v>29.7</v>
      </c>
    </row>
    <row r="3" spans="1:9">
      <c r="A3" t="s">
        <v>9</v>
      </c>
      <c r="B3">
        <v>126.83</v>
      </c>
      <c r="C3" t="s">
        <v>11</v>
      </c>
      <c r="D3">
        <v>2088.2600000000002</v>
      </c>
      <c r="E3">
        <v>2027.61</v>
      </c>
      <c r="F3">
        <v>29.7</v>
      </c>
    </row>
    <row r="4" spans="1:9">
      <c r="A4" t="s">
        <v>9</v>
      </c>
      <c r="B4">
        <v>127.88</v>
      </c>
      <c r="C4" t="s">
        <v>10</v>
      </c>
      <c r="D4">
        <v>2088.58</v>
      </c>
      <c r="E4">
        <v>2141.48</v>
      </c>
      <c r="F4">
        <v>29.7</v>
      </c>
    </row>
    <row r="5" spans="1:9">
      <c r="A5" t="s">
        <v>9</v>
      </c>
      <c r="B5">
        <v>120.91</v>
      </c>
      <c r="C5" t="s">
        <v>11</v>
      </c>
      <c r="D5">
        <v>2087.4499999999998</v>
      </c>
      <c r="E5">
        <v>2051.44</v>
      </c>
      <c r="F5">
        <v>29.7</v>
      </c>
    </row>
    <row r="6" spans="1:9">
      <c r="A6" t="s">
        <v>12</v>
      </c>
      <c r="B6">
        <v>132.58000000000001</v>
      </c>
      <c r="C6" t="s">
        <v>10</v>
      </c>
      <c r="D6">
        <v>2221.58</v>
      </c>
      <c r="E6">
        <v>2191.6799999999998</v>
      </c>
      <c r="F6">
        <v>33.356999999999999</v>
      </c>
    </row>
    <row r="7" spans="1:9" s="1" customFormat="1">
      <c r="A7" s="1" t="s">
        <v>13</v>
      </c>
      <c r="B7" s="1">
        <v>131.72999999999999</v>
      </c>
      <c r="C7" s="1" t="s">
        <v>11</v>
      </c>
      <c r="D7" s="1">
        <v>2096.9899999999998</v>
      </c>
      <c r="E7" s="1">
        <v>2071.8000000000002</v>
      </c>
      <c r="F7" s="1">
        <v>29.5</v>
      </c>
      <c r="H7" s="1">
        <v>7.5580384057995369</v>
      </c>
      <c r="I7" s="1">
        <v>7.72</v>
      </c>
    </row>
    <row r="8" spans="1:9" s="1" customFormat="1">
      <c r="A8" s="1" t="s">
        <v>14</v>
      </c>
      <c r="B8" s="1">
        <v>132.1</v>
      </c>
      <c r="C8" s="1" t="s">
        <v>10</v>
      </c>
      <c r="D8" s="1">
        <v>2095.17</v>
      </c>
      <c r="E8" s="1">
        <v>2064.81</v>
      </c>
      <c r="F8" s="1">
        <v>29.7</v>
      </c>
      <c r="H8" s="1">
        <v>7.4480400135624114</v>
      </c>
      <c r="I8" s="1">
        <v>7.6020000000000003</v>
      </c>
    </row>
    <row r="9" spans="1:9">
      <c r="A9" t="s">
        <v>15</v>
      </c>
      <c r="B9">
        <v>132.44</v>
      </c>
      <c r="C9" t="s">
        <v>11</v>
      </c>
      <c r="D9">
        <v>2074.4499999999998</v>
      </c>
      <c r="E9">
        <v>2042.79</v>
      </c>
      <c r="F9">
        <v>29.5</v>
      </c>
    </row>
    <row r="10" spans="1:9">
      <c r="A10" t="s">
        <v>16</v>
      </c>
      <c r="B10">
        <v>133.83000000000001</v>
      </c>
      <c r="C10" t="s">
        <v>10</v>
      </c>
      <c r="D10">
        <v>2076.4499999999998</v>
      </c>
      <c r="E10">
        <v>2041.41</v>
      </c>
      <c r="F10">
        <v>29.7</v>
      </c>
    </row>
    <row r="11" spans="1:9" s="1" customFormat="1">
      <c r="A11" s="1" t="s">
        <v>17</v>
      </c>
      <c r="B11" s="1">
        <v>133.12</v>
      </c>
      <c r="C11" s="1" t="s">
        <v>11</v>
      </c>
      <c r="D11" s="1">
        <v>2098.81</v>
      </c>
      <c r="E11" s="1">
        <v>2064.0300000000002</v>
      </c>
      <c r="F11" s="1">
        <v>30.1</v>
      </c>
      <c r="H11" s="1">
        <v>7.6670371389354361</v>
      </c>
      <c r="I11" s="1">
        <v>7.8369999999999997</v>
      </c>
    </row>
    <row r="12" spans="1:9">
      <c r="A12" t="s">
        <v>18</v>
      </c>
      <c r="B12">
        <v>131.86000000000001</v>
      </c>
      <c r="C12" t="s">
        <v>10</v>
      </c>
      <c r="D12">
        <v>2081.0700000000002</v>
      </c>
      <c r="E12">
        <v>2051.8000000000002</v>
      </c>
      <c r="F12">
        <v>30.1</v>
      </c>
    </row>
    <row r="13" spans="1:9" s="1" customFormat="1">
      <c r="A13" s="1" t="s">
        <v>19</v>
      </c>
      <c r="B13" s="1">
        <v>132.03</v>
      </c>
      <c r="C13" s="1" t="s">
        <v>11</v>
      </c>
      <c r="D13" s="1">
        <v>2096.73</v>
      </c>
      <c r="E13" s="1">
        <v>2065.8000000000002</v>
      </c>
      <c r="F13" s="1">
        <v>30</v>
      </c>
      <c r="H13" s="1">
        <v>6.8449404544908674</v>
      </c>
      <c r="I13" s="1">
        <v>6.9640000000000004</v>
      </c>
    </row>
    <row r="14" spans="1:9">
      <c r="A14" t="s">
        <v>20</v>
      </c>
      <c r="B14">
        <v>132.94999999999999</v>
      </c>
      <c r="C14" t="s">
        <v>10</v>
      </c>
      <c r="D14">
        <v>2092.8000000000002</v>
      </c>
      <c r="E14">
        <v>2067.94</v>
      </c>
      <c r="F14">
        <v>30</v>
      </c>
    </row>
    <row r="15" spans="1:9">
      <c r="A15" t="s">
        <v>21</v>
      </c>
      <c r="B15">
        <v>132.28</v>
      </c>
      <c r="C15" t="s">
        <v>11</v>
      </c>
      <c r="D15">
        <v>2112.38</v>
      </c>
      <c r="E15">
        <v>2077.92</v>
      </c>
      <c r="F15">
        <v>29.9</v>
      </c>
      <c r="G15" t="s">
        <v>23</v>
      </c>
    </row>
    <row r="16" spans="1:9">
      <c r="A16" t="s">
        <v>22</v>
      </c>
      <c r="B16">
        <v>131.41</v>
      </c>
      <c r="C16" t="s">
        <v>10</v>
      </c>
      <c r="D16">
        <v>2085.75</v>
      </c>
      <c r="E16">
        <v>2056.88</v>
      </c>
      <c r="F16">
        <v>29.9</v>
      </c>
    </row>
    <row r="17" spans="1:10">
      <c r="A17" t="s">
        <v>12</v>
      </c>
      <c r="B17">
        <v>125.07</v>
      </c>
      <c r="C17" t="s">
        <v>11</v>
      </c>
      <c r="D17">
        <v>2226.36</v>
      </c>
      <c r="E17">
        <v>2195.1999999999998</v>
      </c>
      <c r="F17">
        <v>33.356999999999999</v>
      </c>
    </row>
    <row r="18" spans="1:10" s="1" customFormat="1">
      <c r="A18" s="1" t="s">
        <v>21</v>
      </c>
      <c r="B18" s="1">
        <v>132.78</v>
      </c>
      <c r="C18" s="1" t="s">
        <v>10</v>
      </c>
      <c r="D18" s="1">
        <v>2094.7199999999998</v>
      </c>
      <c r="E18" s="1">
        <v>2064.56</v>
      </c>
      <c r="F18" s="1">
        <v>29.7</v>
      </c>
      <c r="H18" s="1">
        <v>7.3095836818592588</v>
      </c>
      <c r="I18" s="1">
        <v>7.4530000000000003</v>
      </c>
      <c r="J18" s="1">
        <f>7.52-I18</f>
        <v>6.6999999999999282E-2</v>
      </c>
    </row>
    <row r="19" spans="1:10" s="1" customFormat="1">
      <c r="A19" s="1" t="s">
        <v>24</v>
      </c>
      <c r="B19" s="1">
        <v>132.9</v>
      </c>
      <c r="C19" s="1" t="s">
        <v>11</v>
      </c>
      <c r="D19" s="1">
        <v>2087.91</v>
      </c>
      <c r="E19" s="1">
        <v>2056.5300000000002</v>
      </c>
      <c r="F19" s="1">
        <v>30</v>
      </c>
      <c r="H19" s="1">
        <v>7.0343304112246816</v>
      </c>
      <c r="I19" s="1">
        <v>7.1589999999999998</v>
      </c>
      <c r="J19" s="1">
        <f>7.08-I19</f>
        <v>-7.8999999999999737E-2</v>
      </c>
    </row>
    <row r="20" spans="1:10">
      <c r="A20" t="s">
        <v>25</v>
      </c>
      <c r="B20">
        <v>133.94</v>
      </c>
      <c r="C20" t="s">
        <v>10</v>
      </c>
      <c r="D20">
        <v>2083.31</v>
      </c>
      <c r="E20">
        <v>2051.79</v>
      </c>
      <c r="F20">
        <v>30</v>
      </c>
      <c r="J20">
        <f>6.9+0.08</f>
        <v>6.98</v>
      </c>
    </row>
    <row r="21" spans="1:10">
      <c r="A21" t="s">
        <v>26</v>
      </c>
      <c r="B21">
        <v>132.61000000000001</v>
      </c>
      <c r="C21" t="s">
        <v>11</v>
      </c>
      <c r="D21">
        <v>2050.17</v>
      </c>
      <c r="E21">
        <v>2018.47</v>
      </c>
      <c r="F21">
        <v>32</v>
      </c>
    </row>
    <row r="22" spans="1:10">
      <c r="A22" t="s">
        <v>27</v>
      </c>
      <c r="B22">
        <v>131.47999999999999</v>
      </c>
      <c r="C22" t="s">
        <v>10</v>
      </c>
      <c r="D22">
        <v>2064.4899999999998</v>
      </c>
      <c r="E22">
        <v>2034.76</v>
      </c>
      <c r="F22">
        <v>32</v>
      </c>
    </row>
    <row r="23" spans="1:10">
      <c r="A23" t="s">
        <v>28</v>
      </c>
      <c r="B23">
        <v>132</v>
      </c>
      <c r="C23" t="s">
        <v>11</v>
      </c>
      <c r="D23">
        <v>2074.36</v>
      </c>
      <c r="E23">
        <v>2043.62</v>
      </c>
      <c r="F23">
        <v>32</v>
      </c>
    </row>
    <row r="24" spans="1:10">
      <c r="A24" t="s">
        <v>29</v>
      </c>
      <c r="B24">
        <v>121.26</v>
      </c>
      <c r="C24" t="s">
        <v>10</v>
      </c>
      <c r="D24">
        <v>2015.56</v>
      </c>
      <c r="E24">
        <v>1980.09</v>
      </c>
      <c r="F24">
        <v>32</v>
      </c>
    </row>
    <row r="25" spans="1:10">
      <c r="A25" t="s">
        <v>12</v>
      </c>
      <c r="B25">
        <v>131.88999999999999</v>
      </c>
      <c r="C25" t="s">
        <v>11</v>
      </c>
      <c r="D25">
        <v>2212.2600000000002</v>
      </c>
      <c r="E25">
        <v>2179.33</v>
      </c>
      <c r="F25">
        <v>33.356999999999999</v>
      </c>
    </row>
    <row r="28" spans="1:10">
      <c r="A28" t="s">
        <v>30</v>
      </c>
      <c r="B28">
        <f>AVERAGE(D25,D17,D6)</f>
        <v>2220.0666666666671</v>
      </c>
    </row>
    <row r="29" spans="1:10">
      <c r="A29" t="s">
        <v>31</v>
      </c>
      <c r="B29">
        <f>2224.65/B28</f>
        <v>1.0020645025674904</v>
      </c>
    </row>
    <row r="31" spans="1:10">
      <c r="A31" t="s">
        <v>0</v>
      </c>
      <c r="B31" t="s">
        <v>32</v>
      </c>
      <c r="C31" t="s">
        <v>33</v>
      </c>
    </row>
    <row r="32" spans="1:10">
      <c r="A32" s="1" t="s">
        <v>13</v>
      </c>
      <c r="B32" s="1">
        <v>2096.9899999999998</v>
      </c>
      <c r="C32">
        <f>B32*$B$29</f>
        <v>2101.3192412390013</v>
      </c>
    </row>
    <row r="33" spans="1:3">
      <c r="A33" s="1" t="s">
        <v>14</v>
      </c>
      <c r="B33" s="1">
        <v>2095.17</v>
      </c>
      <c r="C33">
        <f t="shared" ref="C33:C48" si="0">B33*$B$29</f>
        <v>2099.4954838443286</v>
      </c>
    </row>
    <row r="34" spans="1:3">
      <c r="A34" t="s">
        <v>15</v>
      </c>
      <c r="B34">
        <v>2074.4499999999998</v>
      </c>
      <c r="C34">
        <f t="shared" si="0"/>
        <v>2078.7327073511301</v>
      </c>
    </row>
    <row r="35" spans="1:3">
      <c r="A35" t="s">
        <v>16</v>
      </c>
      <c r="B35">
        <v>2076.4499999999998</v>
      </c>
      <c r="C35">
        <f t="shared" si="0"/>
        <v>2080.736836356265</v>
      </c>
    </row>
    <row r="36" spans="1:3">
      <c r="A36" s="1" t="s">
        <v>17</v>
      </c>
      <c r="B36" s="1">
        <v>2098.81</v>
      </c>
      <c r="C36">
        <f t="shared" si="0"/>
        <v>2103.1429986336743</v>
      </c>
    </row>
    <row r="37" spans="1:3">
      <c r="A37" t="s">
        <v>18</v>
      </c>
      <c r="B37">
        <v>2081.0700000000002</v>
      </c>
      <c r="C37">
        <f t="shared" si="0"/>
        <v>2085.3663743581274</v>
      </c>
    </row>
    <row r="38" spans="1:3">
      <c r="A38" s="1" t="s">
        <v>19</v>
      </c>
      <c r="B38" s="1">
        <v>2096.73</v>
      </c>
      <c r="C38">
        <f t="shared" si="0"/>
        <v>2101.0587044683339</v>
      </c>
    </row>
    <row r="39" spans="1:3">
      <c r="A39" t="s">
        <v>20</v>
      </c>
      <c r="B39">
        <v>2092.8000000000002</v>
      </c>
      <c r="C39">
        <f t="shared" si="0"/>
        <v>2097.1205909732439</v>
      </c>
    </row>
    <row r="40" spans="1:3">
      <c r="A40" t="s">
        <v>21</v>
      </c>
      <c r="B40">
        <v>2112.38</v>
      </c>
      <c r="C40">
        <f t="shared" si="0"/>
        <v>2116.7410139335152</v>
      </c>
    </row>
    <row r="41" spans="1:3">
      <c r="A41" t="s">
        <v>22</v>
      </c>
      <c r="B41">
        <v>2085.75</v>
      </c>
      <c r="C41">
        <f t="shared" si="0"/>
        <v>2090.056036230143</v>
      </c>
    </row>
    <row r="42" spans="1:3">
      <c r="A42" s="1" t="s">
        <v>21</v>
      </c>
      <c r="B42" s="1">
        <v>2094.7199999999998</v>
      </c>
      <c r="C42">
        <f t="shared" si="0"/>
        <v>2099.0445548181733</v>
      </c>
    </row>
    <row r="43" spans="1:3">
      <c r="A43" s="1" t="s">
        <v>24</v>
      </c>
      <c r="B43" s="1">
        <v>2087.91</v>
      </c>
      <c r="C43">
        <f t="shared" si="0"/>
        <v>2092.2204955556886</v>
      </c>
    </row>
    <row r="44" spans="1:3">
      <c r="A44" t="s">
        <v>25</v>
      </c>
      <c r="B44">
        <v>2083.31</v>
      </c>
      <c r="C44">
        <f t="shared" si="0"/>
        <v>2087.6109988438784</v>
      </c>
    </row>
    <row r="45" spans="1:3">
      <c r="A45" t="s">
        <v>26</v>
      </c>
      <c r="B45">
        <v>2050.17</v>
      </c>
      <c r="C45">
        <f t="shared" si="0"/>
        <v>2054.4025812287919</v>
      </c>
    </row>
    <row r="46" spans="1:3">
      <c r="A46" t="s">
        <v>27</v>
      </c>
      <c r="B46">
        <v>2064.4899999999998</v>
      </c>
      <c r="C46">
        <f t="shared" si="0"/>
        <v>2068.752144905558</v>
      </c>
    </row>
    <row r="47" spans="1:3">
      <c r="A47" t="s">
        <v>28</v>
      </c>
      <c r="B47">
        <v>2074.36</v>
      </c>
      <c r="C47">
        <f t="shared" si="0"/>
        <v>2078.6425215458994</v>
      </c>
    </row>
    <row r="48" spans="1:3">
      <c r="A48" t="s">
        <v>29</v>
      </c>
      <c r="B48">
        <v>2015.56</v>
      </c>
      <c r="C48">
        <f t="shared" si="0"/>
        <v>2019.7211287949308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2012-01-07T17:28:30Z</dcterms:created>
  <dcterms:modified xsi:type="dcterms:W3CDTF">2012-01-24T00:29:31Z</dcterms:modified>
</cp:coreProperties>
</file>